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05" windowWidth="11385" windowHeight="6285"/>
  </bookViews>
  <sheets>
    <sheet name="Ernte 2016" sheetId="1" r:id="rId1"/>
    <sheet name="Produzione 2016 " sheetId="2" r:id="rId2"/>
  </sheets>
  <definedNames>
    <definedName name="_xlnm.Print_Area" localSheetId="0">'Ernte 2016'!$A$1:$E$52</definedName>
  </definedNames>
  <calcPr calcId="125725"/>
</workbook>
</file>

<file path=xl/calcChain.xml><?xml version="1.0" encoding="utf-8"?>
<calcChain xmlns="http://schemas.openxmlformats.org/spreadsheetml/2006/main">
  <c r="D39" i="2"/>
  <c r="E37"/>
  <c r="E36"/>
  <c r="E35"/>
  <c r="C39"/>
  <c r="E31"/>
  <c r="E30"/>
  <c r="D29"/>
  <c r="D32" s="1"/>
  <c r="D41" s="1"/>
  <c r="C29"/>
  <c r="C32" s="1"/>
  <c r="E28"/>
  <c r="E27"/>
  <c r="E26"/>
  <c r="E25"/>
  <c r="E24"/>
  <c r="E23"/>
  <c r="E22"/>
  <c r="E21"/>
  <c r="E20"/>
  <c r="E19"/>
  <c r="E18"/>
  <c r="E17"/>
  <c r="E16"/>
  <c r="E15"/>
  <c r="E14"/>
  <c r="E37" i="1"/>
  <c r="E36"/>
  <c r="E35"/>
  <c r="C29"/>
  <c r="C32" s="1"/>
  <c r="E31"/>
  <c r="E30"/>
  <c r="E27"/>
  <c r="E16"/>
  <c r="E17"/>
  <c r="E18"/>
  <c r="E19"/>
  <c r="E20"/>
  <c r="E21"/>
  <c r="E22"/>
  <c r="E23"/>
  <c r="E24"/>
  <c r="E25"/>
  <c r="E26"/>
  <c r="E28"/>
  <c r="E15"/>
  <c r="E14"/>
  <c r="D39"/>
  <c r="C39"/>
  <c r="D29"/>
  <c r="D32" s="1"/>
  <c r="E29" i="2" l="1"/>
  <c r="E39"/>
  <c r="D41" i="1"/>
  <c r="C41"/>
  <c r="E32" i="2"/>
  <c r="C41"/>
  <c r="E39" i="1"/>
  <c r="E29"/>
  <c r="E32" s="1"/>
  <c r="E41" i="2" l="1"/>
  <c r="E41" i="1"/>
</calcChain>
</file>

<file path=xl/sharedStrings.xml><?xml version="1.0" encoding="utf-8"?>
<sst xmlns="http://schemas.openxmlformats.org/spreadsheetml/2006/main" count="99" uniqueCount="64">
  <si>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</si>
  <si>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</si>
  <si>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</si>
  <si>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</si>
  <si>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</si>
  <si>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</si>
  <si>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</si>
  <si>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 xml:space="preserve">Braeburn </t>
  </si>
  <si>
    <t>Granny Smith</t>
  </si>
  <si>
    <t xml:space="preserve">Fuji </t>
  </si>
  <si>
    <t>Kaiser Alexander</t>
  </si>
  <si>
    <t>Williams Christbirne</t>
  </si>
  <si>
    <t>totale</t>
  </si>
  <si>
    <t>Totale</t>
  </si>
  <si>
    <t>Totale mele e pere</t>
  </si>
  <si>
    <t>Pere</t>
  </si>
  <si>
    <t>Mele totale</t>
  </si>
  <si>
    <t>Mele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</si>
  <si>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</si>
  <si>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</si>
  <si>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</si>
  <si>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</si>
  <si>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</si>
  <si>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</si>
  <si>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</si>
  <si>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</si>
  <si>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</si>
  <si>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Altre</t>
  </si>
  <si>
    <t>da pelare</t>
  </si>
  <si>
    <t>Cripps Pink</t>
  </si>
  <si>
    <t xml:space="preserve">   agri@handelskammer.bz.it</t>
  </si>
  <si>
    <t>agri@camcom.bz.it</t>
  </si>
  <si>
    <t>Morgenduft</t>
  </si>
  <si>
    <t>Jonagold</t>
  </si>
  <si>
    <t>Fonte: Assomela, Trento - CCIAA Bolzano</t>
  </si>
  <si>
    <t>Produzione mele e pere 2016 in tonnellate</t>
  </si>
  <si>
    <t>cascole</t>
  </si>
  <si>
    <t>Winesap/Stayman</t>
  </si>
  <si>
    <t xml:space="preserve">   Tel. 0471 945 694</t>
  </si>
  <si>
    <t>tel. 0471 945 694</t>
  </si>
  <si>
    <t xml:space="preserve">Andere Birnen </t>
  </si>
  <si>
    <t xml:space="preserve">Faller Birnen </t>
  </si>
  <si>
    <t>biologico</t>
  </si>
  <si>
    <t>Erfassung der Apfel- und Birnenernte 2016 in Tonnen</t>
  </si>
  <si>
    <t xml:space="preserve">Die Erfassung betrifft nur die vom Produzenten direkt angelieferten Sorten und Mengen, die </t>
  </si>
  <si>
    <t>ausschließlich in der Provinz Bozen geerntet wurden.</t>
  </si>
  <si>
    <t>Äpfel</t>
  </si>
  <si>
    <t>Tafelware</t>
  </si>
  <si>
    <t xml:space="preserve">Bioware </t>
  </si>
  <si>
    <t>insgesamt</t>
  </si>
  <si>
    <t>Birnen</t>
  </si>
  <si>
    <t>Summe</t>
  </si>
  <si>
    <t>Äpfel insgesamt</t>
  </si>
  <si>
    <t>Birnen insgesamt</t>
  </si>
  <si>
    <t>Kernobst insgesamt</t>
  </si>
  <si>
    <t>Quelle: Assomela, Trient - Handelskammer Bozen</t>
  </si>
  <si>
    <t>Winesap</t>
  </si>
  <si>
    <t>Faller</t>
  </si>
  <si>
    <t>Schälware</t>
  </si>
  <si>
    <t>cascole pere</t>
  </si>
  <si>
    <t>altre pere</t>
  </si>
  <si>
    <t>da tavola</t>
  </si>
  <si>
    <t>andere Äpfel</t>
  </si>
  <si>
    <t>Datum: 19.12.2016</t>
  </si>
</sst>
</file>

<file path=xl/styles.xml><?xml version="1.0" encoding="utf-8"?>
<styleSheet xmlns="http://schemas.openxmlformats.org/spreadsheetml/2006/main">
  <fonts count="17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b/>
      <i/>
      <sz val="8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9" fillId="0" borderId="0" xfId="0" applyFont="1"/>
    <xf numFmtId="0" fontId="5" fillId="0" borderId="7" xfId="0" applyFont="1" applyBorder="1"/>
    <xf numFmtId="0" fontId="8" fillId="0" borderId="8" xfId="0" applyFont="1" applyBorder="1"/>
    <xf numFmtId="3" fontId="8" fillId="0" borderId="8" xfId="0" applyNumberFormat="1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/>
    <xf numFmtId="0" fontId="9" fillId="0" borderId="0" xfId="0" applyFont="1" applyBorder="1"/>
    <xf numFmtId="0" fontId="10" fillId="0" borderId="11" xfId="0" applyFont="1" applyBorder="1"/>
    <xf numFmtId="3" fontId="11" fillId="0" borderId="11" xfId="0" applyNumberFormat="1" applyFont="1" applyBorder="1"/>
    <xf numFmtId="3" fontId="5" fillId="0" borderId="12" xfId="0" applyNumberFormat="1" applyFont="1" applyBorder="1"/>
    <xf numFmtId="0" fontId="8" fillId="0" borderId="11" xfId="0" applyFont="1" applyBorder="1"/>
    <xf numFmtId="3" fontId="8" fillId="0" borderId="11" xfId="0" applyNumberFormat="1" applyFont="1" applyBorder="1"/>
    <xf numFmtId="0" fontId="12" fillId="0" borderId="13" xfId="0" applyFont="1" applyBorder="1"/>
    <xf numFmtId="3" fontId="8" fillId="0" borderId="13" xfId="0" applyNumberFormat="1" applyFont="1" applyBorder="1"/>
    <xf numFmtId="0" fontId="12" fillId="0" borderId="0" xfId="0" applyFont="1" applyBorder="1"/>
    <xf numFmtId="3" fontId="8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14" fillId="0" borderId="0" xfId="0" applyFont="1"/>
    <xf numFmtId="0" fontId="14" fillId="0" borderId="14" xfId="0" applyFont="1" applyBorder="1"/>
    <xf numFmtId="0" fontId="14" fillId="0" borderId="15" xfId="0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3" fontId="5" fillId="0" borderId="16" xfId="0" applyNumberFormat="1" applyFont="1" applyBorder="1"/>
    <xf numFmtId="3" fontId="5" fillId="0" borderId="17" xfId="0" applyNumberFormat="1" applyFont="1" applyBorder="1"/>
    <xf numFmtId="0" fontId="16" fillId="0" borderId="0" xfId="0" applyFont="1" applyBorder="1"/>
    <xf numFmtId="0" fontId="8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3" fontId="5" fillId="0" borderId="19" xfId="0" applyNumberFormat="1" applyFont="1" applyBorder="1"/>
    <xf numFmtId="0" fontId="8" fillId="0" borderId="20" xfId="0" applyFont="1" applyBorder="1"/>
    <xf numFmtId="3" fontId="5" fillId="0" borderId="21" xfId="0" applyNumberFormat="1" applyFont="1" applyBorder="1"/>
    <xf numFmtId="3" fontId="5" fillId="0" borderId="18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 applyAlignment="1"/>
    <xf numFmtId="0" fontId="5" fillId="0" borderId="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4" zoomScale="130" zoomScaleNormal="130" workbookViewId="0">
      <selection activeCell="G14" sqref="G14"/>
    </sheetView>
  </sheetViews>
  <sheetFormatPr baseColWidth="10" defaultRowHeight="15.75"/>
  <cols>
    <col min="1" max="1" width="11.25" style="2" customWidth="1"/>
    <col min="2" max="2" width="21.125" style="2" customWidth="1"/>
    <col min="3" max="5" width="13.375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24" customFormat="1" ht="20.100000000000001" customHeight="1">
      <c r="A9" s="39"/>
      <c r="B9" s="40" t="s">
        <v>43</v>
      </c>
    </row>
    <row r="10" spans="1:5" s="6" customFormat="1" ht="15" customHeight="1">
      <c r="A10" s="5"/>
      <c r="B10" s="46" t="s">
        <v>63</v>
      </c>
    </row>
    <row r="11" spans="1:5" ht="15" customHeight="1">
      <c r="B11" s="7" t="s">
        <v>44</v>
      </c>
      <c r="C11" s="8"/>
      <c r="D11" s="8"/>
    </row>
    <row r="12" spans="1:5" ht="15" customHeight="1">
      <c r="A12" s="9"/>
      <c r="B12" s="7" t="s">
        <v>45</v>
      </c>
      <c r="C12" s="11"/>
      <c r="D12" s="8"/>
    </row>
    <row r="13" spans="1:5" ht="17.100000000000001" customHeight="1">
      <c r="B13" s="44" t="s">
        <v>46</v>
      </c>
      <c r="C13" s="44" t="s">
        <v>47</v>
      </c>
      <c r="D13" s="44" t="s">
        <v>48</v>
      </c>
      <c r="E13" s="44" t="s">
        <v>49</v>
      </c>
    </row>
    <row r="14" spans="1:5" ht="14.45" customHeight="1">
      <c r="B14" s="15" t="s">
        <v>4</v>
      </c>
      <c r="C14" s="13">
        <v>368228</v>
      </c>
      <c r="D14" s="13">
        <v>6152</v>
      </c>
      <c r="E14" s="41">
        <f>C14+D14</f>
        <v>374380</v>
      </c>
    </row>
    <row r="15" spans="1:5" ht="14.45" customHeight="1">
      <c r="B15" s="15" t="s">
        <v>3</v>
      </c>
      <c r="C15" s="16">
        <v>98209</v>
      </c>
      <c r="D15" s="16">
        <v>2438</v>
      </c>
      <c r="E15" s="42">
        <f>C15+D15</f>
        <v>100647</v>
      </c>
    </row>
    <row r="16" spans="1:5" ht="14.45" customHeight="1">
      <c r="B16" s="15" t="s">
        <v>32</v>
      </c>
      <c r="C16" s="16">
        <v>9648</v>
      </c>
      <c r="D16" s="16">
        <v>68</v>
      </c>
      <c r="E16" s="42">
        <f t="shared" ref="E16:E28" si="0">C16+D16</f>
        <v>9716</v>
      </c>
    </row>
    <row r="17" spans="2:5" ht="14.45" customHeight="1">
      <c r="B17" s="15" t="s">
        <v>1</v>
      </c>
      <c r="C17" s="16">
        <v>141556</v>
      </c>
      <c r="D17" s="16">
        <v>12965</v>
      </c>
      <c r="E17" s="42">
        <f t="shared" si="0"/>
        <v>154521</v>
      </c>
    </row>
    <row r="18" spans="2:5" ht="14.45" customHeight="1">
      <c r="B18" s="15" t="s">
        <v>56</v>
      </c>
      <c r="C18" s="16">
        <v>7051</v>
      </c>
      <c r="D18" s="16">
        <v>0</v>
      </c>
      <c r="E18" s="42">
        <f t="shared" si="0"/>
        <v>7051</v>
      </c>
    </row>
    <row r="19" spans="2:5" s="18" customFormat="1" ht="14.45" customHeight="1">
      <c r="B19" s="15" t="s">
        <v>8</v>
      </c>
      <c r="C19" s="16">
        <v>70500</v>
      </c>
      <c r="D19" s="16">
        <v>522</v>
      </c>
      <c r="E19" s="42">
        <f t="shared" si="0"/>
        <v>71022</v>
      </c>
    </row>
    <row r="20" spans="2:5" s="18" customFormat="1" ht="14.45" customHeight="1">
      <c r="B20" s="15" t="s">
        <v>2</v>
      </c>
      <c r="C20" s="16">
        <v>0</v>
      </c>
      <c r="D20" s="16">
        <v>12</v>
      </c>
      <c r="E20" s="42">
        <f t="shared" si="0"/>
        <v>12</v>
      </c>
    </row>
    <row r="21" spans="2:5" s="18" customFormat="1" ht="14.45" customHeight="1">
      <c r="B21" s="15" t="s">
        <v>5</v>
      </c>
      <c r="C21" s="16">
        <v>29</v>
      </c>
      <c r="D21" s="16">
        <v>5</v>
      </c>
      <c r="E21" s="42">
        <f t="shared" si="0"/>
        <v>34</v>
      </c>
    </row>
    <row r="22" spans="2:5" s="18" customFormat="1" ht="14.45" customHeight="1">
      <c r="B22" s="15" t="s">
        <v>6</v>
      </c>
      <c r="C22" s="16">
        <v>368</v>
      </c>
      <c r="D22" s="16">
        <v>325</v>
      </c>
      <c r="E22" s="42">
        <f t="shared" si="0"/>
        <v>693</v>
      </c>
    </row>
    <row r="23" spans="2:5" s="18" customFormat="1" ht="14.45" customHeight="1">
      <c r="B23" s="15" t="s">
        <v>33</v>
      </c>
      <c r="C23" s="16">
        <v>4116</v>
      </c>
      <c r="D23" s="16">
        <v>425</v>
      </c>
      <c r="E23" s="42">
        <f t="shared" si="0"/>
        <v>4541</v>
      </c>
    </row>
    <row r="24" spans="2:5" s="18" customFormat="1" ht="14.45" customHeight="1">
      <c r="B24" s="15" t="s">
        <v>0</v>
      </c>
      <c r="C24" s="16">
        <v>175</v>
      </c>
      <c r="D24" s="16">
        <v>26</v>
      </c>
      <c r="E24" s="42">
        <f t="shared" si="0"/>
        <v>201</v>
      </c>
    </row>
    <row r="25" spans="2:5" s="18" customFormat="1" ht="14.45" customHeight="1">
      <c r="B25" s="15" t="s">
        <v>7</v>
      </c>
      <c r="C25" s="16">
        <v>64784</v>
      </c>
      <c r="D25" s="16">
        <v>6879</v>
      </c>
      <c r="E25" s="42">
        <f t="shared" si="0"/>
        <v>71663</v>
      </c>
    </row>
    <row r="26" spans="2:5" s="18" customFormat="1" ht="14.45" customHeight="1">
      <c r="B26" s="15" t="s">
        <v>9</v>
      </c>
      <c r="C26" s="16">
        <v>49737</v>
      </c>
      <c r="D26" s="16">
        <v>1313</v>
      </c>
      <c r="E26" s="42">
        <f t="shared" si="0"/>
        <v>51050</v>
      </c>
    </row>
    <row r="27" spans="2:5" s="18" customFormat="1" ht="14.45" customHeight="1">
      <c r="B27" s="19" t="s">
        <v>29</v>
      </c>
      <c r="C27" s="16">
        <v>55178</v>
      </c>
      <c r="D27" s="16">
        <v>2029</v>
      </c>
      <c r="E27" s="42">
        <f t="shared" si="0"/>
        <v>57207</v>
      </c>
    </row>
    <row r="28" spans="2:5" s="18" customFormat="1" ht="14.45" customHeight="1">
      <c r="B28" s="19" t="s">
        <v>27</v>
      </c>
      <c r="C28" s="16">
        <v>43016</v>
      </c>
      <c r="D28" s="16">
        <v>7645</v>
      </c>
      <c r="E28" s="42">
        <f t="shared" si="0"/>
        <v>50661</v>
      </c>
    </row>
    <row r="29" spans="2:5" s="18" customFormat="1" ht="17.100000000000001" customHeight="1">
      <c r="B29" s="20" t="s">
        <v>51</v>
      </c>
      <c r="C29" s="21">
        <f>SUM(C14:C28)</f>
        <v>912595</v>
      </c>
      <c r="D29" s="21">
        <f>SUM(D14:D28)</f>
        <v>40804</v>
      </c>
      <c r="E29" s="21">
        <f>SUM(E14:E28)</f>
        <v>953399</v>
      </c>
    </row>
    <row r="30" spans="2:5" s="18" customFormat="1" ht="14.45" customHeight="1">
      <c r="B30" s="12" t="s">
        <v>57</v>
      </c>
      <c r="C30" s="16">
        <v>88038</v>
      </c>
      <c r="D30" s="16">
        <v>9100</v>
      </c>
      <c r="E30" s="49">
        <f>SUM(C30:D30)</f>
        <v>97138</v>
      </c>
    </row>
    <row r="31" spans="2:5" s="18" customFormat="1" ht="14.45" customHeight="1">
      <c r="B31" s="19" t="s">
        <v>58</v>
      </c>
      <c r="C31" s="47">
        <v>12233</v>
      </c>
      <c r="D31" s="47">
        <v>908</v>
      </c>
      <c r="E31" s="50">
        <f>SUM(C31:D31)</f>
        <v>13141</v>
      </c>
    </row>
    <row r="32" spans="2:5" ht="17.100000000000001" customHeight="1">
      <c r="B32" s="48" t="s">
        <v>52</v>
      </c>
      <c r="C32" s="21">
        <f>SUM(C29:C31)</f>
        <v>1012866</v>
      </c>
      <c r="D32" s="21">
        <f>SUM(D29:D31)</f>
        <v>50812</v>
      </c>
      <c r="E32" s="21">
        <f>E29+E30+E31</f>
        <v>1063678</v>
      </c>
    </row>
    <row r="33" spans="2:5" s="24" customFormat="1" ht="15.75" customHeight="1">
      <c r="B33" s="25"/>
      <c r="C33" s="22"/>
      <c r="D33" s="23"/>
      <c r="E33" s="26"/>
    </row>
    <row r="34" spans="2:5" ht="17.100000000000001" customHeight="1">
      <c r="B34" s="45" t="s">
        <v>50</v>
      </c>
      <c r="C34" s="44" t="s">
        <v>47</v>
      </c>
      <c r="D34" s="44" t="s">
        <v>48</v>
      </c>
      <c r="E34" s="44" t="s">
        <v>49</v>
      </c>
    </row>
    <row r="35" spans="2:5" ht="14.45" customHeight="1">
      <c r="B35" s="12" t="s">
        <v>11</v>
      </c>
      <c r="C35" s="14">
        <v>253</v>
      </c>
      <c r="D35" s="14">
        <v>19</v>
      </c>
      <c r="E35" s="51">
        <f>SUM(C35:D35)</f>
        <v>272</v>
      </c>
    </row>
    <row r="36" spans="2:5" ht="14.45" customHeight="1">
      <c r="B36" s="15" t="s">
        <v>10</v>
      </c>
      <c r="C36" s="17">
        <v>16</v>
      </c>
      <c r="D36" s="17">
        <v>14</v>
      </c>
      <c r="E36" s="52">
        <f>SUM(C36:D36)</f>
        <v>30</v>
      </c>
    </row>
    <row r="37" spans="2:5" ht="14.45" customHeight="1">
      <c r="B37" s="15" t="s">
        <v>40</v>
      </c>
      <c r="C37" s="27">
        <v>3</v>
      </c>
      <c r="D37" s="27">
        <v>14</v>
      </c>
      <c r="E37" s="52">
        <f>SUM(C37:D37)</f>
        <v>17</v>
      </c>
    </row>
    <row r="38" spans="2:5" ht="14.45" customHeight="1">
      <c r="B38" s="54" t="s">
        <v>41</v>
      </c>
      <c r="C38" s="55"/>
      <c r="D38" s="56"/>
      <c r="E38" s="53">
        <v>245</v>
      </c>
    </row>
    <row r="39" spans="2:5" ht="17.100000000000001" customHeight="1">
      <c r="B39" s="20" t="s">
        <v>53</v>
      </c>
      <c r="C39" s="21">
        <f>SUM(C35:C37)</f>
        <v>272</v>
      </c>
      <c r="D39" s="21">
        <f>SUM(D35:D37)</f>
        <v>47</v>
      </c>
      <c r="E39" s="21">
        <f>SUM(E35:E38)</f>
        <v>564</v>
      </c>
    </row>
    <row r="40" spans="2:5" ht="15.75" customHeight="1">
      <c r="B40" s="28"/>
      <c r="C40" s="29"/>
      <c r="D40" s="29"/>
      <c r="E40" s="29"/>
    </row>
    <row r="41" spans="2:5" ht="17.100000000000001" customHeight="1">
      <c r="B41" s="30" t="s">
        <v>54</v>
      </c>
      <c r="C41" s="31">
        <f>+C32+C39</f>
        <v>1013138</v>
      </c>
      <c r="D41" s="31">
        <f>+D32+D39</f>
        <v>50859</v>
      </c>
      <c r="E41" s="31">
        <f>E32+E39</f>
        <v>1064242</v>
      </c>
    </row>
    <row r="42" spans="2:5" ht="12" customHeight="1">
      <c r="B42" s="32"/>
      <c r="C42" s="33"/>
      <c r="D42" s="33"/>
      <c r="E42" s="33"/>
    </row>
    <row r="43" spans="2:5" ht="12" customHeight="1">
      <c r="B43" s="43" t="s">
        <v>55</v>
      </c>
      <c r="C43" s="35"/>
      <c r="D43" s="35"/>
      <c r="E43" s="35"/>
    </row>
    <row r="44" spans="2:5" ht="12" customHeight="1">
      <c r="B44" s="34"/>
      <c r="C44" s="35"/>
      <c r="D44" s="35"/>
      <c r="E44" s="35"/>
    </row>
    <row r="45" spans="2:5" ht="12" customHeight="1">
      <c r="B45" s="34"/>
      <c r="C45" s="35"/>
      <c r="D45" s="35"/>
      <c r="E45" s="35"/>
    </row>
    <row r="46" spans="2:5" ht="12" customHeight="1">
      <c r="B46" s="34"/>
      <c r="C46" s="35"/>
      <c r="D46" s="35"/>
      <c r="E46" s="35"/>
    </row>
    <row r="47" spans="2:5" s="36" customFormat="1" ht="9.9499999999999993" customHeight="1">
      <c r="B47" s="37" t="s">
        <v>19</v>
      </c>
      <c r="C47" s="36" t="s">
        <v>20</v>
      </c>
    </row>
    <row r="48" spans="2:5" s="36" customFormat="1" ht="9.9499999999999993" customHeight="1">
      <c r="B48" s="37" t="s">
        <v>25</v>
      </c>
      <c r="C48" s="36" t="s">
        <v>26</v>
      </c>
    </row>
    <row r="49" spans="1:3" s="36" customFormat="1" ht="9.9499999999999993" customHeight="1">
      <c r="A49" s="38"/>
      <c r="B49" s="36" t="s">
        <v>38</v>
      </c>
      <c r="C49" s="36" t="s">
        <v>39</v>
      </c>
    </row>
    <row r="50" spans="1:3" s="36" customFormat="1" ht="9.9499999999999993" customHeight="1">
      <c r="A50" s="38"/>
      <c r="B50" s="36" t="s">
        <v>30</v>
      </c>
      <c r="C50" s="36" t="s">
        <v>31</v>
      </c>
    </row>
    <row r="51" spans="1:3" s="36" customFormat="1" ht="9.9499999999999993" customHeight="1">
      <c r="A51" s="38"/>
      <c r="B51" s="36" t="s">
        <v>21</v>
      </c>
      <c r="C51" s="36" t="s">
        <v>22</v>
      </c>
    </row>
    <row r="52" spans="1:3" s="36" customFormat="1" ht="9.9499999999999993" customHeight="1">
      <c r="A52" s="38"/>
      <c r="B52" s="36" t="s">
        <v>23</v>
      </c>
      <c r="C52" s="36" t="s">
        <v>24</v>
      </c>
    </row>
  </sheetData>
  <mergeCells count="1">
    <mergeCell ref="B38:D38"/>
  </mergeCells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legacyDrawing r:id="rId2"/>
  <oleObjects>
    <oleObject progId="Word.Document.8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zoomScale="130" zoomScaleNormal="130" workbookViewId="0">
      <selection activeCell="B10" sqref="B10"/>
    </sheetView>
  </sheetViews>
  <sheetFormatPr baseColWidth="10" defaultRowHeight="15.75"/>
  <cols>
    <col min="2" max="2" width="21.125" customWidth="1"/>
    <col min="3" max="5" width="13.375" customWidth="1"/>
  </cols>
  <sheetData>
    <row r="1" spans="1:5" s="2" customFormat="1">
      <c r="A1" s="1"/>
      <c r="B1" s="1"/>
    </row>
    <row r="2" spans="1:5" s="2" customFormat="1">
      <c r="A2" s="1"/>
      <c r="B2" s="1"/>
    </row>
    <row r="3" spans="1:5" s="2" customFormat="1">
      <c r="B3" s="3"/>
    </row>
    <row r="4" spans="1:5" s="2" customFormat="1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24" customFormat="1" ht="20.100000000000001" customHeight="1">
      <c r="A9" s="39"/>
      <c r="B9" s="40" t="s">
        <v>35</v>
      </c>
    </row>
    <row r="10" spans="1:5" s="6" customFormat="1" ht="15" customHeight="1">
      <c r="A10" s="5"/>
      <c r="B10" s="46" t="s">
        <v>63</v>
      </c>
    </row>
    <row r="11" spans="1:5" s="2" customFormat="1" ht="15" customHeight="1">
      <c r="B11" s="7" t="s">
        <v>18</v>
      </c>
      <c r="C11" s="8"/>
      <c r="D11" s="8"/>
    </row>
    <row r="12" spans="1:5" s="2" customFormat="1" ht="15" customHeight="1">
      <c r="A12" s="9"/>
      <c r="B12" s="10"/>
      <c r="C12" s="11"/>
      <c r="D12" s="8"/>
    </row>
    <row r="13" spans="1:5" s="2" customFormat="1" ht="17.100000000000001" customHeight="1">
      <c r="B13" s="44" t="s">
        <v>17</v>
      </c>
      <c r="C13" s="44" t="s">
        <v>61</v>
      </c>
      <c r="D13" s="44" t="s">
        <v>42</v>
      </c>
      <c r="E13" s="44" t="s">
        <v>12</v>
      </c>
    </row>
    <row r="14" spans="1:5" s="2" customFormat="1" ht="14.45" customHeight="1">
      <c r="B14" s="15" t="s">
        <v>4</v>
      </c>
      <c r="C14" s="13">
        <v>368228</v>
      </c>
      <c r="D14" s="13">
        <v>6152</v>
      </c>
      <c r="E14" s="41">
        <f>C14+D14</f>
        <v>374380</v>
      </c>
    </row>
    <row r="15" spans="1:5" s="2" customFormat="1" ht="14.45" customHeight="1">
      <c r="B15" s="15" t="s">
        <v>3</v>
      </c>
      <c r="C15" s="16">
        <v>98209</v>
      </c>
      <c r="D15" s="16">
        <v>2438</v>
      </c>
      <c r="E15" s="42">
        <f>C15+D15</f>
        <v>100647</v>
      </c>
    </row>
    <row r="16" spans="1:5" s="2" customFormat="1" ht="14.45" customHeight="1">
      <c r="B16" s="15" t="s">
        <v>32</v>
      </c>
      <c r="C16" s="16">
        <v>9648</v>
      </c>
      <c r="D16" s="16">
        <v>68</v>
      </c>
      <c r="E16" s="42">
        <f t="shared" ref="E16:E28" si="0">C16+D16</f>
        <v>9716</v>
      </c>
    </row>
    <row r="17" spans="2:5" s="2" customFormat="1" ht="14.45" customHeight="1">
      <c r="B17" s="15" t="s">
        <v>1</v>
      </c>
      <c r="C17" s="16">
        <v>141556</v>
      </c>
      <c r="D17" s="16">
        <v>12965</v>
      </c>
      <c r="E17" s="42">
        <f t="shared" si="0"/>
        <v>154521</v>
      </c>
    </row>
    <row r="18" spans="2:5" s="2" customFormat="1" ht="14.45" customHeight="1">
      <c r="B18" s="15" t="s">
        <v>37</v>
      </c>
      <c r="C18" s="16">
        <v>7051</v>
      </c>
      <c r="D18" s="16">
        <v>0</v>
      </c>
      <c r="E18" s="42">
        <f t="shared" si="0"/>
        <v>7051</v>
      </c>
    </row>
    <row r="19" spans="2:5" s="18" customFormat="1" ht="14.45" customHeight="1">
      <c r="B19" s="15" t="s">
        <v>8</v>
      </c>
      <c r="C19" s="16">
        <v>70500</v>
      </c>
      <c r="D19" s="16">
        <v>522</v>
      </c>
      <c r="E19" s="42">
        <f t="shared" si="0"/>
        <v>71022</v>
      </c>
    </row>
    <row r="20" spans="2:5" s="18" customFormat="1" ht="14.45" customHeight="1">
      <c r="B20" s="15" t="s">
        <v>2</v>
      </c>
      <c r="C20" s="16">
        <v>0</v>
      </c>
      <c r="D20" s="16">
        <v>12</v>
      </c>
      <c r="E20" s="42">
        <f t="shared" si="0"/>
        <v>12</v>
      </c>
    </row>
    <row r="21" spans="2:5" s="18" customFormat="1" ht="14.45" customHeight="1">
      <c r="B21" s="15" t="s">
        <v>5</v>
      </c>
      <c r="C21" s="16">
        <v>29</v>
      </c>
      <c r="D21" s="16">
        <v>5</v>
      </c>
      <c r="E21" s="42">
        <f t="shared" si="0"/>
        <v>34</v>
      </c>
    </row>
    <row r="22" spans="2:5" s="18" customFormat="1" ht="14.45" customHeight="1">
      <c r="B22" s="15" t="s">
        <v>6</v>
      </c>
      <c r="C22" s="16">
        <v>368</v>
      </c>
      <c r="D22" s="16">
        <v>325</v>
      </c>
      <c r="E22" s="42">
        <f t="shared" si="0"/>
        <v>693</v>
      </c>
    </row>
    <row r="23" spans="2:5" s="18" customFormat="1" ht="14.45" customHeight="1">
      <c r="B23" s="15" t="s">
        <v>33</v>
      </c>
      <c r="C23" s="16">
        <v>4116</v>
      </c>
      <c r="D23" s="16">
        <v>425</v>
      </c>
      <c r="E23" s="42">
        <f t="shared" si="0"/>
        <v>4541</v>
      </c>
    </row>
    <row r="24" spans="2:5" s="18" customFormat="1" ht="14.45" customHeight="1">
      <c r="B24" s="15" t="s">
        <v>0</v>
      </c>
      <c r="C24" s="16">
        <v>175</v>
      </c>
      <c r="D24" s="16">
        <v>26</v>
      </c>
      <c r="E24" s="42">
        <f t="shared" si="0"/>
        <v>201</v>
      </c>
    </row>
    <row r="25" spans="2:5" s="18" customFormat="1" ht="14.45" customHeight="1">
      <c r="B25" s="15" t="s">
        <v>7</v>
      </c>
      <c r="C25" s="16">
        <v>64784</v>
      </c>
      <c r="D25" s="16">
        <v>6879</v>
      </c>
      <c r="E25" s="42">
        <f t="shared" si="0"/>
        <v>71663</v>
      </c>
    </row>
    <row r="26" spans="2:5" s="18" customFormat="1" ht="14.45" customHeight="1">
      <c r="B26" s="15" t="s">
        <v>9</v>
      </c>
      <c r="C26" s="16">
        <v>49737</v>
      </c>
      <c r="D26" s="16">
        <v>1313</v>
      </c>
      <c r="E26" s="42">
        <f t="shared" si="0"/>
        <v>51050</v>
      </c>
    </row>
    <row r="27" spans="2:5" s="18" customFormat="1" ht="14.45" customHeight="1">
      <c r="B27" s="19" t="s">
        <v>29</v>
      </c>
      <c r="C27" s="16">
        <v>55178</v>
      </c>
      <c r="D27" s="16">
        <v>2029</v>
      </c>
      <c r="E27" s="42">
        <f t="shared" si="0"/>
        <v>57207</v>
      </c>
    </row>
    <row r="28" spans="2:5" s="18" customFormat="1" ht="14.45" customHeight="1">
      <c r="B28" s="19" t="s">
        <v>62</v>
      </c>
      <c r="C28" s="16">
        <v>43016</v>
      </c>
      <c r="D28" s="16">
        <v>7645</v>
      </c>
      <c r="E28" s="42">
        <f t="shared" si="0"/>
        <v>50661</v>
      </c>
    </row>
    <row r="29" spans="2:5" s="18" customFormat="1" ht="17.100000000000001" customHeight="1">
      <c r="B29" s="20" t="s">
        <v>13</v>
      </c>
      <c r="C29" s="21">
        <f>SUM(C14:C28)</f>
        <v>912595</v>
      </c>
      <c r="D29" s="21">
        <f>SUM(D14:D28)</f>
        <v>40804</v>
      </c>
      <c r="E29" s="21">
        <f>SUM(E14:E28)</f>
        <v>953399</v>
      </c>
    </row>
    <row r="30" spans="2:5" s="18" customFormat="1" ht="14.45" customHeight="1">
      <c r="B30" s="12" t="s">
        <v>36</v>
      </c>
      <c r="C30" s="16">
        <v>88038</v>
      </c>
      <c r="D30" s="16">
        <v>9100</v>
      </c>
      <c r="E30" s="49">
        <f>SUM(C30:D30)</f>
        <v>97138</v>
      </c>
    </row>
    <row r="31" spans="2:5" s="18" customFormat="1" ht="14.45" customHeight="1">
      <c r="B31" s="19" t="s">
        <v>28</v>
      </c>
      <c r="C31" s="47">
        <v>12233</v>
      </c>
      <c r="D31" s="47">
        <v>908</v>
      </c>
      <c r="E31" s="50">
        <f>SUM(C31:D31)</f>
        <v>13141</v>
      </c>
    </row>
    <row r="32" spans="2:5" s="2" customFormat="1" ht="17.100000000000001" customHeight="1">
      <c r="B32" s="48" t="s">
        <v>16</v>
      </c>
      <c r="C32" s="21">
        <f>SUM(C29:C31)</f>
        <v>1012866</v>
      </c>
      <c r="D32" s="21">
        <f>SUM(D29:D31)</f>
        <v>50812</v>
      </c>
      <c r="E32" s="21">
        <f>E29+E30+E31</f>
        <v>1063678</v>
      </c>
    </row>
    <row r="33" spans="1:5" s="24" customFormat="1" ht="15.75" customHeight="1">
      <c r="B33" s="25"/>
      <c r="C33" s="22"/>
      <c r="D33" s="23"/>
      <c r="E33" s="26"/>
    </row>
    <row r="34" spans="1:5" s="2" customFormat="1" ht="17.100000000000001" customHeight="1">
      <c r="B34" s="45" t="s">
        <v>15</v>
      </c>
      <c r="C34" s="44" t="s">
        <v>61</v>
      </c>
      <c r="D34" s="44" t="s">
        <v>42</v>
      </c>
      <c r="E34" s="45" t="s">
        <v>12</v>
      </c>
    </row>
    <row r="35" spans="1:5" s="2" customFormat="1" ht="14.45" customHeight="1">
      <c r="B35" s="12" t="s">
        <v>11</v>
      </c>
      <c r="C35" s="14">
        <v>253</v>
      </c>
      <c r="D35" s="14">
        <v>19</v>
      </c>
      <c r="E35" s="51">
        <f>SUM(C35:D35)</f>
        <v>272</v>
      </c>
    </row>
    <row r="36" spans="1:5" s="2" customFormat="1" ht="14.45" customHeight="1">
      <c r="B36" s="15" t="s">
        <v>10</v>
      </c>
      <c r="C36" s="17">
        <v>16</v>
      </c>
      <c r="D36" s="17">
        <v>14</v>
      </c>
      <c r="E36" s="52">
        <f>SUM(C36:D36)</f>
        <v>30</v>
      </c>
    </row>
    <row r="37" spans="1:5" s="2" customFormat="1" ht="14.45" customHeight="1">
      <c r="B37" s="15" t="s">
        <v>60</v>
      </c>
      <c r="C37" s="27">
        <v>3</v>
      </c>
      <c r="D37" s="27">
        <v>14</v>
      </c>
      <c r="E37" s="52">
        <f>SUM(C37:D37)</f>
        <v>17</v>
      </c>
    </row>
    <row r="38" spans="1:5" s="2" customFormat="1" ht="14.45" customHeight="1">
      <c r="B38" s="54" t="s">
        <v>59</v>
      </c>
      <c r="C38" s="55"/>
      <c r="D38" s="56"/>
      <c r="E38" s="53">
        <v>245</v>
      </c>
    </row>
    <row r="39" spans="1:5" s="2" customFormat="1" ht="17.100000000000001" customHeight="1">
      <c r="B39" s="20" t="s">
        <v>13</v>
      </c>
      <c r="C39" s="21">
        <f>SUM(C35:C37)</f>
        <v>272</v>
      </c>
      <c r="D39" s="21">
        <f>SUM(D35:D37)</f>
        <v>47</v>
      </c>
      <c r="E39" s="21">
        <f>SUM(E35:E38)</f>
        <v>564</v>
      </c>
    </row>
    <row r="40" spans="1:5" s="2" customFormat="1" ht="15.75" customHeight="1">
      <c r="B40" s="28"/>
      <c r="C40" s="29"/>
      <c r="D40" s="29"/>
      <c r="E40" s="29"/>
    </row>
    <row r="41" spans="1:5" s="2" customFormat="1" ht="17.100000000000001" customHeight="1">
      <c r="B41" s="30" t="s">
        <v>14</v>
      </c>
      <c r="C41" s="31">
        <f>+C32+C39</f>
        <v>1013138</v>
      </c>
      <c r="D41" s="31">
        <f>+D32+D39</f>
        <v>50859</v>
      </c>
      <c r="E41" s="31">
        <f>E32+E39</f>
        <v>1064242</v>
      </c>
    </row>
    <row r="42" spans="1:5" s="2" customFormat="1" ht="12" customHeight="1">
      <c r="B42" s="32"/>
      <c r="C42" s="33"/>
      <c r="D42" s="33"/>
      <c r="E42" s="33"/>
    </row>
    <row r="43" spans="1:5" s="2" customFormat="1" ht="12" customHeight="1">
      <c r="B43" s="43" t="s">
        <v>34</v>
      </c>
      <c r="C43" s="35"/>
      <c r="D43" s="35"/>
      <c r="E43" s="35"/>
    </row>
    <row r="44" spans="1:5" s="2" customFormat="1" ht="12" customHeight="1">
      <c r="B44" s="34"/>
      <c r="C44" s="35"/>
      <c r="D44" s="35"/>
      <c r="E44" s="35"/>
    </row>
    <row r="45" spans="1:5" s="36" customFormat="1" ht="9.9499999999999993" customHeight="1">
      <c r="B45" s="37" t="s">
        <v>19</v>
      </c>
      <c r="C45" s="36" t="s">
        <v>20</v>
      </c>
    </row>
    <row r="46" spans="1:5" s="36" customFormat="1" ht="9.9499999999999993" customHeight="1">
      <c r="B46" s="37" t="s">
        <v>25</v>
      </c>
      <c r="C46" s="36" t="s">
        <v>26</v>
      </c>
    </row>
    <row r="47" spans="1:5" s="36" customFormat="1" ht="9.9499999999999993" customHeight="1">
      <c r="A47" s="38"/>
      <c r="B47" s="36" t="s">
        <v>38</v>
      </c>
      <c r="C47" s="36" t="s">
        <v>39</v>
      </c>
    </row>
    <row r="48" spans="1:5" s="36" customFormat="1" ht="9.9499999999999993" customHeight="1">
      <c r="A48" s="38"/>
      <c r="B48" s="36" t="s">
        <v>30</v>
      </c>
      <c r="C48" s="36" t="s">
        <v>31</v>
      </c>
    </row>
    <row r="49" spans="1:3" s="36" customFormat="1" ht="9.9499999999999993" customHeight="1">
      <c r="A49" s="38"/>
      <c r="B49" s="36" t="s">
        <v>21</v>
      </c>
      <c r="C49" s="36" t="s">
        <v>22</v>
      </c>
    </row>
    <row r="50" spans="1:3" s="36" customFormat="1" ht="9.9499999999999993" customHeight="1">
      <c r="A50" s="38"/>
      <c r="B50" s="36" t="s">
        <v>23</v>
      </c>
      <c r="C50" s="36" t="s">
        <v>24</v>
      </c>
    </row>
  </sheetData>
  <mergeCells count="1">
    <mergeCell ref="B38:D3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oleObjects>
    <oleObject progId="Word.Document.8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Ernte 2016</vt:lpstr>
      <vt:lpstr>Produzione 2016 </vt:lpstr>
      <vt:lpstr>'Ernte 2016'!Druckbereich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obermarzoner</cp:lastModifiedBy>
  <cp:lastPrinted>2016-12-19T11:44:26Z</cp:lastPrinted>
  <dcterms:created xsi:type="dcterms:W3CDTF">2002-01-24T16:18:05Z</dcterms:created>
  <dcterms:modified xsi:type="dcterms:W3CDTF">2016-12-19T14:50:25Z</dcterms:modified>
</cp:coreProperties>
</file>